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広報文書Gへ（財政運営Gより）\"/>
    </mc:Choice>
  </mc:AlternateContent>
  <workbookProtection workbookAlgorithmName="SHA-512" workbookHashValue="nxAkJajbM+xrL7b1CtuaJMNqvAu24Jb20nYSnlcvP2QLxEy7WzeSag7N0dYsti3sAG8u7KPYQd7jXWyMO2PtgQ==" workbookSaltValue="ttvjad6+zM4QV/OaaMkLP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<sst xmlns="http://schemas.openxmlformats.org/spreadsheetml/2006/main" count="223" uniqueCount="107">
  <si>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</si>
  <si>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</si>
  <si>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</si>
  <si>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</si>
  <si>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</si>
  <si>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</si>
  <si>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</si>
  <si>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</si>
  <si>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</si>
  <si>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</si>
  <si>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</si>
  <si>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</si>
  <si>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</si>
  <si>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</si>
  <si>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</si>
  <si>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</si>
  <si>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</si>
  <si>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</si>
  <si>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</si>
  <si>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</si>
  <si>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</si>
  <si>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</si>
  <si>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</si>
  <si>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</si>
  <si>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</si>
  <si>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</si>
  <si>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</si>
  <si>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</si>
  <si>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</si>
  <si>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</si>
  <si>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</si>
  <si>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</si>
  <si>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</si>
  <si>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</si>
  <si>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</si>
  <si>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</si>
  <si>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</si>
  <si>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</si>
  <si>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</si>
  <si>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</si>
  <si>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</si>
  <si>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</si>
  <si>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</si>
  <si>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</si>
  <si>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</si>
  <si>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</si>
  <si>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</si>
  <si>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</si>
  <si>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</si>
  <si>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</si>
  <si>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</si>
  <si>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</si>
  <si>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</si>
  <si>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</si>
  <si>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</si>
  <si>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</si>
  <si>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</si>
  <si>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</si>
  <si>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</si>
  <si>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</si>
  <si>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</si>
  <si>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</si>
  <si>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</si>
  <si>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</si>
  <si>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</si>
  <si>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</si>
  <si>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</si>
  <si>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</si>
  <si>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</si>
  <si>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</si>
  <si>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</si>
  <si>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</si>
  <si>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</si>
  <si>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</si>
  <si>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</si>
  <si>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</si>
  <si>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</si>
  <si>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</si>
  <si>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</si>
  <si>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</si>
  <si>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</si>
  <si>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</si>
  <si>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</si>
  <si>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</si>
  <si>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</si>
  <si>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</si>
  <si>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</si>
  <si>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</si>
  <si>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</si>
  <si>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</si>
  <si>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</si>
  <si>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</si>
  <si>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八戸圏域水道企業団</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</si>
  <si>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</si>
  <si>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</si>
  <si>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</si>
  <si>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</si>
  <si>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</si>
  <si>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</si>
  <si>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</si>
  <si>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</si>
  <si>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</si>
  <si>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</si>
  <si>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</si>
  <si>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経営の健全性は維持していますが、施設の効率性は悪く、老朽化が進んでいる状況です。
　今後も人口減少が進み、水需要低下により料金収入が減少していく中で、老朽施設の更新や施設の耐震化などの費用は増加し、経営状況は厳しくなると見込まれています。
　このような状況を踏まえ、平成30年9月に策定した令和元年度から令和10年度までの第4次水道事業総合計画（経営戦略）に掲げた事業を着実に実施し、施設の予防保全や長寿命化を図りながら、効率的・効果的な施設・管路の更新、整備を行っていきます。
　また周辺事業体との連携強化により地域の事業体の運営基盤の強化を図りながら、健全な経営状況の維持に努めます。</t>
    <rPh sb="1" eb="3">
      <t>ケイエイ</t>
    </rPh>
    <rPh sb="4" eb="7">
      <t>ケンゼンセイ</t>
    </rPh>
    <rPh sb="8" eb="10">
      <t>イジ</t>
    </rPh>
    <rPh sb="17" eb="19">
      <t>シセツ</t>
    </rPh>
    <rPh sb="20" eb="23">
      <t>コウリツセイ</t>
    </rPh>
    <rPh sb="24" eb="25">
      <t>ワル</t>
    </rPh>
    <rPh sb="27" eb="30">
      <t>ロウキュウカ</t>
    </rPh>
    <rPh sb="31" eb="32">
      <t>スス</t>
    </rPh>
    <rPh sb="36" eb="38">
      <t>ジョウキョウ</t>
    </rPh>
    <rPh sb="43" eb="45">
      <t>コンゴ</t>
    </rPh>
    <rPh sb="46" eb="48">
      <t>ジンコウ</t>
    </rPh>
    <rPh sb="48" eb="50">
      <t>ゲンショウ</t>
    </rPh>
    <rPh sb="51" eb="52">
      <t>スス</t>
    </rPh>
    <rPh sb="54" eb="55">
      <t>ミズ</t>
    </rPh>
    <rPh sb="55" eb="57">
      <t>ジュヨウ</t>
    </rPh>
    <rPh sb="57" eb="59">
      <t>テイカ</t>
    </rPh>
    <rPh sb="62" eb="64">
      <t>リョウキン</t>
    </rPh>
    <rPh sb="64" eb="66">
      <t>シュウニュウ</t>
    </rPh>
    <rPh sb="67" eb="69">
      <t>ゲンショウ</t>
    </rPh>
    <rPh sb="73" eb="74">
      <t>ナカ</t>
    </rPh>
    <rPh sb="76" eb="78">
      <t>ロウキュウ</t>
    </rPh>
    <rPh sb="78" eb="80">
      <t>シセツ</t>
    </rPh>
    <rPh sb="81" eb="83">
      <t>コウシン</t>
    </rPh>
    <rPh sb="84" eb="86">
      <t>シセツ</t>
    </rPh>
    <rPh sb="87" eb="90">
      <t>タイシンカ</t>
    </rPh>
    <rPh sb="93" eb="95">
      <t>ヒヨウ</t>
    </rPh>
    <rPh sb="96" eb="98">
      <t>ゾウカ</t>
    </rPh>
    <rPh sb="100" eb="102">
      <t>ケイエイ</t>
    </rPh>
    <rPh sb="102" eb="104">
      <t>ジョウキョウ</t>
    </rPh>
    <rPh sb="105" eb="106">
      <t>キビ</t>
    </rPh>
    <rPh sb="111" eb="113">
      <t>ミコ</t>
    </rPh>
    <rPh sb="127" eb="129">
      <t>ジョウキョウ</t>
    </rPh>
    <rPh sb="130" eb="131">
      <t>フ</t>
    </rPh>
    <rPh sb="134" eb="136">
      <t>ヘイセイ</t>
    </rPh>
    <rPh sb="138" eb="139">
      <t>ネン</t>
    </rPh>
    <rPh sb="140" eb="141">
      <t>ガツ</t>
    </rPh>
    <rPh sb="142" eb="144">
      <t>サクテイ</t>
    </rPh>
    <rPh sb="146" eb="148">
      <t>レイワ</t>
    </rPh>
    <rPh sb="148" eb="150">
      <t>ガンネン</t>
    </rPh>
    <rPh sb="150" eb="151">
      <t>ド</t>
    </rPh>
    <rPh sb="153" eb="155">
      <t>レイワ</t>
    </rPh>
    <rPh sb="157" eb="159">
      <t>ネンド</t>
    </rPh>
    <rPh sb="162" eb="163">
      <t>ダイ</t>
    </rPh>
    <rPh sb="164" eb="165">
      <t>ジ</t>
    </rPh>
    <rPh sb="165" eb="167">
      <t>スイドウ</t>
    </rPh>
    <rPh sb="167" eb="169">
      <t>ジギョウ</t>
    </rPh>
    <rPh sb="169" eb="171">
      <t>ソウゴウ</t>
    </rPh>
    <rPh sb="171" eb="173">
      <t>ケイカク</t>
    </rPh>
    <rPh sb="174" eb="176">
      <t>ケイエイ</t>
    </rPh>
    <rPh sb="176" eb="178">
      <t>センリャク</t>
    </rPh>
    <rPh sb="180" eb="181">
      <t>カカ</t>
    </rPh>
    <rPh sb="183" eb="185">
      <t>ジギョウ</t>
    </rPh>
    <rPh sb="186" eb="188">
      <t>チャクジツ</t>
    </rPh>
    <rPh sb="189" eb="191">
      <t>ジッシ</t>
    </rPh>
    <rPh sb="193" eb="195">
      <t>シセツ</t>
    </rPh>
    <rPh sb="196" eb="198">
      <t>ヨボウ</t>
    </rPh>
    <rPh sb="198" eb="200">
      <t>ホゼン</t>
    </rPh>
    <rPh sb="201" eb="205">
      <t>チョウジュミョウカ</t>
    </rPh>
    <rPh sb="206" eb="207">
      <t>ハカ</t>
    </rPh>
    <rPh sb="212" eb="215">
      <t>コウリツテキ</t>
    </rPh>
    <rPh sb="216" eb="219">
      <t>コウカテキ</t>
    </rPh>
    <rPh sb="220" eb="222">
      <t>シセツ</t>
    </rPh>
    <rPh sb="223" eb="225">
      <t>カンロ</t>
    </rPh>
    <rPh sb="226" eb="228">
      <t>コウシン</t>
    </rPh>
    <rPh sb="229" eb="231">
      <t>セイビ</t>
    </rPh>
    <rPh sb="232" eb="233">
      <t>オコナ</t>
    </rPh>
    <rPh sb="244" eb="246">
      <t>シュウヘン</t>
    </rPh>
    <rPh sb="246" eb="249">
      <t>ジギョウタイ</t>
    </rPh>
    <rPh sb="251" eb="253">
      <t>レンケイ</t>
    </rPh>
    <rPh sb="253" eb="255">
      <t>キョウカ</t>
    </rPh>
    <rPh sb="258" eb="260">
      <t>チイキ</t>
    </rPh>
    <rPh sb="261" eb="264">
      <t>ジギョウタイ</t>
    </rPh>
    <rPh sb="265" eb="267">
      <t>ウンエイ</t>
    </rPh>
    <rPh sb="267" eb="269">
      <t>キバン</t>
    </rPh>
    <rPh sb="270" eb="272">
      <t>キョウカ</t>
    </rPh>
    <rPh sb="273" eb="274">
      <t>ハカ</t>
    </rPh>
    <rPh sb="279" eb="281">
      <t>ケンゼン</t>
    </rPh>
    <rPh sb="282" eb="284">
      <t>ケイエイ</t>
    </rPh>
    <rPh sb="284" eb="286">
      <t>ジョウキョウ</t>
    </rPh>
    <rPh sb="287" eb="289">
      <t>イジ</t>
    </rPh>
    <rPh sb="290" eb="291">
      <t>ツト</t>
    </rPh>
    <phoneticPr fontId="4"/>
  </si>
  <si>
    <t>①経常収支比率は、年々減少傾向にありますが、100％を超えており、類似団体平均値より高い水準となっています。
②累積欠損金は、発生していません。
③流動比率は、100％を超えて安定しており、短期的な債務に対する支払い能力に問題はありません。
④企業債残高対給水収益比率は、企業債借入抑制により年々減少してきています。また、類似団体平均値より低い水準にあり、経営状況は健全な状態を維持しています。
⑤料金回収率は、100％を上回っており給水収益で給水にかかる費用が賄えています。
⑥給水原価は、類似団体平均値より高い水準となっています。これは平成21年度までの拡張事業や施設整備により減価償却費が高く、また広域的に事業を行っているため動力費や施設維持のための費用が高くなっているためです。
⑦施設利用率は、配水量の減少により年々低くなっており、類似団体平均値より低い水準となっています。今後も配水量が減少していくと見込まれているため、施設の更新時には適正規模への見直しの検討などが必要です。
⑧有収率は、老朽管の更新や漏水調査、水運用管理の適正化などの対策により上昇傾向にありますが、大きい漏水が２件発生した影響により、平成30年度は前年度と同水準となりました。当企業団は給水面積が広く管路延長が長い反面、給水密度が低いため効率性は悪く、類似団体平均値より低い水準となっています。</t>
    <rPh sb="1" eb="3">
      <t>ケイジョウ</t>
    </rPh>
    <rPh sb="3" eb="5">
      <t>シュウシ</t>
    </rPh>
    <rPh sb="5" eb="7">
      <t>ヒリツ</t>
    </rPh>
    <rPh sb="9" eb="11">
      <t>ネンネン</t>
    </rPh>
    <rPh sb="11" eb="13">
      <t>ゲンショウ</t>
    </rPh>
    <rPh sb="13" eb="15">
      <t>ケイコウ</t>
    </rPh>
    <rPh sb="27" eb="28">
      <t>コ</t>
    </rPh>
    <rPh sb="33" eb="35">
      <t>ルイジ</t>
    </rPh>
    <rPh sb="35" eb="37">
      <t>ダンタイ</t>
    </rPh>
    <rPh sb="37" eb="40">
      <t>ヘイキンチ</t>
    </rPh>
    <rPh sb="42" eb="43">
      <t>タカ</t>
    </rPh>
    <rPh sb="44" eb="46">
      <t>スイジュン</t>
    </rPh>
    <rPh sb="56" eb="58">
      <t>ルイセキ</t>
    </rPh>
    <rPh sb="58" eb="60">
      <t>ケッソン</t>
    </rPh>
    <rPh sb="60" eb="61">
      <t>キン</t>
    </rPh>
    <rPh sb="63" eb="65">
      <t>ハッセイ</t>
    </rPh>
    <rPh sb="74" eb="76">
      <t>リュウドウ</t>
    </rPh>
    <rPh sb="76" eb="78">
      <t>ヒリツ</t>
    </rPh>
    <rPh sb="85" eb="86">
      <t>コ</t>
    </rPh>
    <rPh sb="88" eb="90">
      <t>アンテイ</t>
    </rPh>
    <rPh sb="95" eb="98">
      <t>タンキテキ</t>
    </rPh>
    <rPh sb="99" eb="101">
      <t>サイム</t>
    </rPh>
    <rPh sb="102" eb="103">
      <t>タイ</t>
    </rPh>
    <rPh sb="105" eb="107">
      <t>シハラ</t>
    </rPh>
    <rPh sb="108" eb="110">
      <t>ノウリョク</t>
    </rPh>
    <rPh sb="111" eb="113">
      <t>モンダイ</t>
    </rPh>
    <rPh sb="122" eb="124">
      <t>キギョウ</t>
    </rPh>
    <rPh sb="124" eb="125">
      <t>サイ</t>
    </rPh>
    <rPh sb="125" eb="127">
      <t>ザンダカ</t>
    </rPh>
    <rPh sb="127" eb="128">
      <t>タイ</t>
    </rPh>
    <rPh sb="128" eb="130">
      <t>キュウスイ</t>
    </rPh>
    <rPh sb="130" eb="132">
      <t>シュウエキ</t>
    </rPh>
    <rPh sb="132" eb="134">
      <t>ヒリツ</t>
    </rPh>
    <rPh sb="136" eb="138">
      <t>キギョウ</t>
    </rPh>
    <rPh sb="138" eb="139">
      <t>サイ</t>
    </rPh>
    <rPh sb="139" eb="141">
      <t>カリイレ</t>
    </rPh>
    <rPh sb="141" eb="143">
      <t>ヨクセイ</t>
    </rPh>
    <rPh sb="146" eb="148">
      <t>ネンネン</t>
    </rPh>
    <rPh sb="148" eb="150">
      <t>ゲンショウ</t>
    </rPh>
    <rPh sb="161" eb="163">
      <t>ルイジ</t>
    </rPh>
    <rPh sb="163" eb="165">
      <t>ダンタイ</t>
    </rPh>
    <rPh sb="165" eb="168">
      <t>ヘイキンチ</t>
    </rPh>
    <rPh sb="170" eb="171">
      <t>ヒク</t>
    </rPh>
    <rPh sb="172" eb="174">
      <t>スイジュン</t>
    </rPh>
    <rPh sb="178" eb="180">
      <t>ケイエイ</t>
    </rPh>
    <rPh sb="180" eb="182">
      <t>ジョウキョウ</t>
    </rPh>
    <rPh sb="183" eb="185">
      <t>ケンゼン</t>
    </rPh>
    <rPh sb="186" eb="188">
      <t>ジョウタイ</t>
    </rPh>
    <rPh sb="189" eb="191">
      <t>イジ</t>
    </rPh>
    <rPh sb="199" eb="201">
      <t>リョウキン</t>
    </rPh>
    <rPh sb="201" eb="203">
      <t>カイシュウ</t>
    </rPh>
    <rPh sb="203" eb="204">
      <t>リツ</t>
    </rPh>
    <rPh sb="211" eb="213">
      <t>ウワマワ</t>
    </rPh>
    <rPh sb="217" eb="219">
      <t>キュウスイ</t>
    </rPh>
    <rPh sb="219" eb="221">
      <t>シュウエキ</t>
    </rPh>
    <rPh sb="222" eb="224">
      <t>キュウスイ</t>
    </rPh>
    <rPh sb="228" eb="230">
      <t>ヒヨウ</t>
    </rPh>
    <rPh sb="231" eb="232">
      <t>マカナ</t>
    </rPh>
    <rPh sb="240" eb="242">
      <t>キュウスイ</t>
    </rPh>
    <rPh sb="242" eb="244">
      <t>ゲンカ</t>
    </rPh>
    <rPh sb="246" eb="248">
      <t>ルイジ</t>
    </rPh>
    <rPh sb="248" eb="250">
      <t>ダンタイ</t>
    </rPh>
    <rPh sb="250" eb="253">
      <t>ヘイキンチ</t>
    </rPh>
    <rPh sb="255" eb="256">
      <t>タカ</t>
    </rPh>
    <rPh sb="257" eb="259">
      <t>スイジュン</t>
    </rPh>
    <rPh sb="270" eb="272">
      <t>ヘイセイ</t>
    </rPh>
    <rPh sb="274" eb="276">
      <t>ネンド</t>
    </rPh>
    <rPh sb="279" eb="281">
      <t>カクチョウ</t>
    </rPh>
    <rPh sb="281" eb="283">
      <t>ジギョウ</t>
    </rPh>
    <rPh sb="284" eb="286">
      <t>シセツ</t>
    </rPh>
    <rPh sb="286" eb="288">
      <t>セイビ</t>
    </rPh>
    <rPh sb="291" eb="293">
      <t>ゲンカ</t>
    </rPh>
    <rPh sb="293" eb="295">
      <t>ショウキャク</t>
    </rPh>
    <rPh sb="295" eb="296">
      <t>ヒ</t>
    </rPh>
    <rPh sb="297" eb="298">
      <t>タカ</t>
    </rPh>
    <rPh sb="302" eb="305">
      <t>コウイキテキ</t>
    </rPh>
    <rPh sb="306" eb="308">
      <t>ジギョウ</t>
    </rPh>
    <rPh sb="309" eb="310">
      <t>オコナ</t>
    </rPh>
    <rPh sb="316" eb="318">
      <t>ドウリョク</t>
    </rPh>
    <rPh sb="318" eb="319">
      <t>ヒ</t>
    </rPh>
    <rPh sb="320" eb="322">
      <t>シセツ</t>
    </rPh>
    <rPh sb="322" eb="324">
      <t>イジ</t>
    </rPh>
    <rPh sb="328" eb="330">
      <t>ヒヨウ</t>
    </rPh>
    <rPh sb="331" eb="332">
      <t>タカ</t>
    </rPh>
    <rPh sb="345" eb="347">
      <t>シセツ</t>
    </rPh>
    <rPh sb="347" eb="349">
      <t>リヨウ</t>
    </rPh>
    <rPh sb="349" eb="350">
      <t>リツ</t>
    </rPh>
    <rPh sb="352" eb="354">
      <t>ハイスイ</t>
    </rPh>
    <rPh sb="354" eb="355">
      <t>リョウ</t>
    </rPh>
    <rPh sb="356" eb="358">
      <t>ゲンショウ</t>
    </rPh>
    <rPh sb="361" eb="363">
      <t>ネンネン</t>
    </rPh>
    <rPh sb="363" eb="364">
      <t>ヒク</t>
    </rPh>
    <rPh sb="371" eb="373">
      <t>ルイジ</t>
    </rPh>
    <rPh sb="373" eb="375">
      <t>ダンタイ</t>
    </rPh>
    <rPh sb="375" eb="378">
      <t>ヘイキンチ</t>
    </rPh>
    <rPh sb="380" eb="381">
      <t>ヒク</t>
    </rPh>
    <rPh sb="382" eb="384">
      <t>スイジュン</t>
    </rPh>
    <rPh sb="392" eb="394">
      <t>コンゴ</t>
    </rPh>
    <rPh sb="395" eb="397">
      <t>ハイスイ</t>
    </rPh>
    <rPh sb="397" eb="398">
      <t>リョウ</t>
    </rPh>
    <rPh sb="399" eb="401">
      <t>ゲンショウ</t>
    </rPh>
    <rPh sb="406" eb="408">
      <t>ミコ</t>
    </rPh>
    <rPh sb="416" eb="418">
      <t>シセツ</t>
    </rPh>
    <rPh sb="419" eb="421">
      <t>コウシン</t>
    </rPh>
    <rPh sb="421" eb="422">
      <t>ジ</t>
    </rPh>
    <rPh sb="424" eb="426">
      <t>テキセイ</t>
    </rPh>
    <rPh sb="426" eb="428">
      <t>キボ</t>
    </rPh>
    <rPh sb="430" eb="432">
      <t>ミナオ</t>
    </rPh>
    <rPh sb="434" eb="436">
      <t>ケントウ</t>
    </rPh>
    <rPh sb="439" eb="441">
      <t>ヒツヨウ</t>
    </rPh>
    <rPh sb="446" eb="449">
      <t>ユウシュウリツ</t>
    </rPh>
    <rPh sb="451" eb="453">
      <t>ロウキュウ</t>
    </rPh>
    <rPh sb="453" eb="454">
      <t>カン</t>
    </rPh>
    <rPh sb="455" eb="457">
      <t>コウシン</t>
    </rPh>
    <rPh sb="458" eb="460">
      <t>ロウスイ</t>
    </rPh>
    <rPh sb="460" eb="462">
      <t>チョウサ</t>
    </rPh>
    <rPh sb="463" eb="464">
      <t>ミズ</t>
    </rPh>
    <rPh sb="464" eb="466">
      <t>ウンヨウ</t>
    </rPh>
    <rPh sb="466" eb="468">
      <t>カンリ</t>
    </rPh>
    <rPh sb="469" eb="472">
      <t>テキセイカ</t>
    </rPh>
    <rPh sb="475" eb="477">
      <t>タイサク</t>
    </rPh>
    <rPh sb="480" eb="482">
      <t>ジョウショウ</t>
    </rPh>
    <rPh sb="482" eb="484">
      <t>ケイコウ</t>
    </rPh>
    <rPh sb="491" eb="492">
      <t>オオ</t>
    </rPh>
    <rPh sb="494" eb="496">
      <t>ロウスイ</t>
    </rPh>
    <rPh sb="498" eb="499">
      <t>ケン</t>
    </rPh>
    <rPh sb="499" eb="501">
      <t>ハッセイ</t>
    </rPh>
    <rPh sb="503" eb="505">
      <t>エイキョウ</t>
    </rPh>
    <rPh sb="509" eb="511">
      <t>ヘイセイ</t>
    </rPh>
    <rPh sb="513" eb="515">
      <t>ネンド</t>
    </rPh>
    <rPh sb="516" eb="519">
      <t>ゼンネンド</t>
    </rPh>
    <rPh sb="520" eb="523">
      <t>ドウスイジュン</t>
    </rPh>
    <rPh sb="530" eb="531">
      <t>トウ</t>
    </rPh>
    <rPh sb="531" eb="533">
      <t>キギョウ</t>
    </rPh>
    <rPh sb="533" eb="534">
      <t>ダン</t>
    </rPh>
    <rPh sb="535" eb="537">
      <t>キュウスイ</t>
    </rPh>
    <rPh sb="537" eb="539">
      <t>メンセキ</t>
    </rPh>
    <rPh sb="540" eb="541">
      <t>ヒロ</t>
    </rPh>
    <rPh sb="542" eb="544">
      <t>カンロ</t>
    </rPh>
    <rPh sb="544" eb="546">
      <t>エンチョウ</t>
    </rPh>
    <rPh sb="547" eb="548">
      <t>ナガ</t>
    </rPh>
    <rPh sb="549" eb="551">
      <t>ハンメン</t>
    </rPh>
    <rPh sb="552" eb="554">
      <t>キュウスイ</t>
    </rPh>
    <rPh sb="554" eb="556">
      <t>ミツド</t>
    </rPh>
    <rPh sb="557" eb="558">
      <t>ヒク</t>
    </rPh>
    <rPh sb="561" eb="564">
      <t>コウリツセイ</t>
    </rPh>
    <rPh sb="565" eb="566">
      <t>ワル</t>
    </rPh>
    <rPh sb="568" eb="570">
      <t>ルイジ</t>
    </rPh>
    <rPh sb="570" eb="572">
      <t>ダンタイ</t>
    </rPh>
    <rPh sb="572" eb="575">
      <t>ヘイキンチ</t>
    </rPh>
    <rPh sb="577" eb="578">
      <t>ヒク</t>
    </rPh>
    <rPh sb="579" eb="581">
      <t>スイジュン</t>
    </rPh>
    <phoneticPr fontId="4"/>
  </si>
  <si>
    <t>①有形固定資産減価償却率は、年々増加傾向にあり施設の老朽化が進んでいます。
②管路経年化率も年々増加傾向にありますが、類似団体平均値より低い水準となっています。
③管路更新率は、導水管など大口径の基幹管路の更新を行っているため更新延長が減少し、低い水準となりました。
　施設や管路の更新には、多額の費用と時間、労力が必要となるため、法定耐用年数だけではなく施設の状態を踏まえ、長寿命化計画などにより実質的な耐用年数で効率的に資産を活用しながら、計画的な施設整備を行うことが必要です。</t>
    <rPh sb="1" eb="3">
      <t>ユウケイ</t>
    </rPh>
    <rPh sb="3" eb="5">
      <t>コテイ</t>
    </rPh>
    <rPh sb="5" eb="7">
      <t>シサン</t>
    </rPh>
    <rPh sb="7" eb="9">
      <t>ゲンカ</t>
    </rPh>
    <rPh sb="9" eb="11">
      <t>ショウキャク</t>
    </rPh>
    <rPh sb="11" eb="12">
      <t>リツ</t>
    </rPh>
    <rPh sb="14" eb="16">
      <t>ネンネン</t>
    </rPh>
    <rPh sb="16" eb="18">
      <t>ゾウカ</t>
    </rPh>
    <rPh sb="18" eb="20">
      <t>ケイコウ</t>
    </rPh>
    <rPh sb="23" eb="25">
      <t>シセツ</t>
    </rPh>
    <rPh sb="26" eb="29">
      <t>ロウキュウカ</t>
    </rPh>
    <rPh sb="30" eb="31">
      <t>スス</t>
    </rPh>
    <rPh sb="39" eb="41">
      <t>カンロ</t>
    </rPh>
    <rPh sb="41" eb="44">
      <t>ケイネンカ</t>
    </rPh>
    <rPh sb="44" eb="45">
      <t>リツ</t>
    </rPh>
    <rPh sb="46" eb="48">
      <t>ネンネン</t>
    </rPh>
    <rPh sb="48" eb="50">
      <t>ゾウカ</t>
    </rPh>
    <rPh sb="50" eb="52">
      <t>ケイコウ</t>
    </rPh>
    <rPh sb="59" eb="61">
      <t>ルイジ</t>
    </rPh>
    <rPh sb="61" eb="63">
      <t>ダンタイ</t>
    </rPh>
    <rPh sb="63" eb="66">
      <t>ヘイキンチ</t>
    </rPh>
    <rPh sb="68" eb="69">
      <t>ヒク</t>
    </rPh>
    <rPh sb="70" eb="72">
      <t>スイジュン</t>
    </rPh>
    <rPh sb="82" eb="84">
      <t>カンロ</t>
    </rPh>
    <rPh sb="84" eb="86">
      <t>コウシン</t>
    </rPh>
    <rPh sb="86" eb="87">
      <t>リツ</t>
    </rPh>
    <rPh sb="89" eb="91">
      <t>ドウスイ</t>
    </rPh>
    <rPh sb="91" eb="92">
      <t>カン</t>
    </rPh>
    <rPh sb="94" eb="97">
      <t>ダイコウケイ</t>
    </rPh>
    <rPh sb="98" eb="100">
      <t>キカン</t>
    </rPh>
    <rPh sb="100" eb="102">
      <t>カンロ</t>
    </rPh>
    <rPh sb="103" eb="105">
      <t>コウシン</t>
    </rPh>
    <rPh sb="106" eb="107">
      <t>オコナ</t>
    </rPh>
    <rPh sb="113" eb="115">
      <t>コウシン</t>
    </rPh>
    <rPh sb="115" eb="117">
      <t>エンチョウ</t>
    </rPh>
    <rPh sb="118" eb="120">
      <t>ゲンショウ</t>
    </rPh>
    <rPh sb="122" eb="123">
      <t>ヒク</t>
    </rPh>
    <rPh sb="124" eb="126">
      <t>スイジュン</t>
    </rPh>
    <rPh sb="135" eb="137">
      <t>シセツ</t>
    </rPh>
    <rPh sb="138" eb="140">
      <t>カンロ</t>
    </rPh>
    <rPh sb="141" eb="143">
      <t>コウシン</t>
    </rPh>
    <rPh sb="146" eb="148">
      <t>タガク</t>
    </rPh>
    <rPh sb="149" eb="151">
      <t>ヒヨウ</t>
    </rPh>
    <rPh sb="152" eb="154">
      <t>ジカン</t>
    </rPh>
    <rPh sb="155" eb="157">
      <t>ロウリョク</t>
    </rPh>
    <rPh sb="158" eb="160">
      <t>ヒツヨウ</t>
    </rPh>
    <rPh sb="166" eb="168">
      <t>ホウテイ</t>
    </rPh>
    <rPh sb="168" eb="170">
      <t>タイヨウ</t>
    </rPh>
    <rPh sb="170" eb="172">
      <t>ネンスウ</t>
    </rPh>
    <rPh sb="178" eb="180">
      <t>シセツ</t>
    </rPh>
    <rPh sb="181" eb="183">
      <t>ジョウタイ</t>
    </rPh>
    <rPh sb="184" eb="185">
      <t>フ</t>
    </rPh>
    <rPh sb="188" eb="192">
      <t>チョウジュミョウカ</t>
    </rPh>
    <rPh sb="192" eb="194">
      <t>ケイカク</t>
    </rPh>
    <rPh sb="199" eb="202">
      <t>ジッシツテキ</t>
    </rPh>
    <rPh sb="203" eb="205">
      <t>タイヨウ</t>
    </rPh>
    <rPh sb="205" eb="207">
      <t>ネンスウ</t>
    </rPh>
    <rPh sb="208" eb="210">
      <t>コウリツ</t>
    </rPh>
    <rPh sb="210" eb="211">
      <t>テキ</t>
    </rPh>
    <rPh sb="212" eb="214">
      <t>シサン</t>
    </rPh>
    <rPh sb="215" eb="217">
      <t>カツヨウ</t>
    </rPh>
    <rPh sb="222" eb="225">
      <t>ケイカクテキ</t>
    </rPh>
    <rPh sb="226" eb="228">
      <t>シセツ</t>
    </rPh>
    <rPh sb="228" eb="230">
      <t>セイビ</t>
    </rPh>
    <rPh sb="231" eb="232">
      <t>オコナ</t>
    </rPh>
    <rPh sb="236" eb="23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</si>
</sst>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0.84</c:v>
                </c:pt>
                <c:pt idx="1">
                  <c:v>0.82</c:v>
                </c:pt>
                <c:pt idx="2">
                  <c:v>0.79</c:v>
                </c:pt>
                <c:pt idx="3">
                  <c:v>0.8</c:v>
                </c:pt>
                <c:pt idx="4">
                  <c:v>0.61</c:v>
                </c:pt>
              </c:numCache>
            </c:numRef>
          </c:val>
          <c:extLst>
            <c:ext xmlns:c16="http://schemas.microsoft.com/office/drawing/2014/chart" uri="{C3380CC4-5D6E-409C-BE32-E72D297353CC}">
              <c16:uniqueId val="{00000000-2F16-400F-AE48-90CBBE149E3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0.74</c:v>
                </c:pt>
                <c:pt idx="2">
                  <c:v>0.73</c:v>
                </c:pt>
                <c:pt idx="3">
                  <c:v>0.74</c:v>
                </c:pt>
                <c:pt idx="4">
                  <c:v>0.75</c:v>
                </c:pt>
              </c:numCache>
            </c:numRef>
          </c:val>
          <c:smooth val="0"/>
          <c:extLst>
            <c:ext xmlns:c16="http://schemas.microsoft.com/office/drawing/2014/chart" uri="{C3380CC4-5D6E-409C-BE32-E72D297353CC}">
              <c16:uniqueId val="{00000001-2F16-400F-AE48-90CBBE149E3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60.79</c:v>
                </c:pt>
                <c:pt idx="1">
                  <c:v>60.59</c:v>
                </c:pt>
                <c:pt idx="2">
                  <c:v>59.61</c:v>
                </c:pt>
                <c:pt idx="3">
                  <c:v>59.07</c:v>
                </c:pt>
                <c:pt idx="4">
                  <c:v>58.89</c:v>
                </c:pt>
              </c:numCache>
            </c:numRef>
          </c:val>
          <c:extLst>
            <c:ext xmlns:c16="http://schemas.microsoft.com/office/drawing/2014/chart" uri="{C3380CC4-5D6E-409C-BE32-E72D297353CC}">
              <c16:uniqueId val="{00000000-B463-4702-9CC3-BF5B776E184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63.25</c:v>
                </c:pt>
                <c:pt idx="1">
                  <c:v>63.03</c:v>
                </c:pt>
                <c:pt idx="2">
                  <c:v>63.18</c:v>
                </c:pt>
                <c:pt idx="3">
                  <c:v>63.54</c:v>
                </c:pt>
                <c:pt idx="4">
                  <c:v>63.53</c:v>
                </c:pt>
              </c:numCache>
            </c:numRef>
          </c:val>
          <c:smooth val="0"/>
          <c:extLst>
            <c:ext xmlns:c16="http://schemas.microsoft.com/office/drawing/2014/chart" uri="{C3380CC4-5D6E-409C-BE32-E72D297353CC}">
              <c16:uniqueId val="{00000001-B463-4702-9CC3-BF5B776E184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87.77</c:v>
                </c:pt>
                <c:pt idx="1">
                  <c:v>87.79</c:v>
                </c:pt>
                <c:pt idx="2">
                  <c:v>89.05</c:v>
                </c:pt>
                <c:pt idx="3">
                  <c:v>89.52</c:v>
                </c:pt>
                <c:pt idx="4">
                  <c:v>89.51</c:v>
                </c:pt>
              </c:numCache>
            </c:numRef>
          </c:val>
          <c:extLst>
            <c:ext xmlns:c16="http://schemas.microsoft.com/office/drawing/2014/chart" uri="{C3380CC4-5D6E-409C-BE32-E72D297353CC}">
              <c16:uniqueId val="{00000000-D5FD-4667-ABC7-9328F320B9A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91.07</c:v>
                </c:pt>
                <c:pt idx="1">
                  <c:v>91.21</c:v>
                </c:pt>
                <c:pt idx="2">
                  <c:v>91.6</c:v>
                </c:pt>
                <c:pt idx="3">
                  <c:v>91.48</c:v>
                </c:pt>
                <c:pt idx="4">
                  <c:v>91.58</c:v>
                </c:pt>
              </c:numCache>
            </c:numRef>
          </c:val>
          <c:smooth val="0"/>
          <c:extLst>
            <c:ext xmlns:c16="http://schemas.microsoft.com/office/drawing/2014/chart" uri="{C3380CC4-5D6E-409C-BE32-E72D297353CC}">
              <c16:uniqueId val="{00000001-D5FD-4667-ABC7-9328F320B9A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119.53</c:v>
                </c:pt>
                <c:pt idx="1">
                  <c:v>119.44</c:v>
                </c:pt>
                <c:pt idx="2">
                  <c:v>119.46</c:v>
                </c:pt>
                <c:pt idx="3">
                  <c:v>118.33</c:v>
                </c:pt>
                <c:pt idx="4">
                  <c:v>117.92</c:v>
                </c:pt>
              </c:numCache>
            </c:numRef>
          </c:val>
          <c:extLst>
            <c:ext xmlns:c16="http://schemas.microsoft.com/office/drawing/2014/chart" uri="{C3380CC4-5D6E-409C-BE32-E72D297353CC}">
              <c16:uniqueId val="{00000000-664B-4ECD-A4ED-6487BDCB297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114.44</c:v>
                </c:pt>
                <c:pt idx="1">
                  <c:v>115.21</c:v>
                </c:pt>
                <c:pt idx="2">
                  <c:v>117.25</c:v>
                </c:pt>
                <c:pt idx="3">
                  <c:v>116.77</c:v>
                </c:pt>
                <c:pt idx="4">
                  <c:v>115.41</c:v>
                </c:pt>
              </c:numCache>
            </c:numRef>
          </c:val>
          <c:smooth val="0"/>
          <c:extLst>
            <c:ext xmlns:c16="http://schemas.microsoft.com/office/drawing/2014/chart" uri="{C3380CC4-5D6E-409C-BE32-E72D297353CC}">
              <c16:uniqueId val="{00000001-664B-4ECD-A4ED-6487BDCB297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46.59</c:v>
                </c:pt>
                <c:pt idx="1">
                  <c:v>47.37</c:v>
                </c:pt>
                <c:pt idx="2">
                  <c:v>48.36</c:v>
                </c:pt>
                <c:pt idx="3">
                  <c:v>49.36</c:v>
                </c:pt>
                <c:pt idx="4">
                  <c:v>49.88</c:v>
                </c:pt>
              </c:numCache>
            </c:numRef>
          </c:val>
          <c:extLst>
            <c:ext xmlns:c16="http://schemas.microsoft.com/office/drawing/2014/chart" uri="{C3380CC4-5D6E-409C-BE32-E72D297353CC}">
              <c16:uniqueId val="{00000000-E5B2-4BB8-A270-3A3836C2EDA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48.41</c:v>
                </c:pt>
                <c:pt idx="2">
                  <c:v>49.1</c:v>
                </c:pt>
                <c:pt idx="3">
                  <c:v>49.66</c:v>
                </c:pt>
                <c:pt idx="4">
                  <c:v>50.41</c:v>
                </c:pt>
              </c:numCache>
            </c:numRef>
          </c:val>
          <c:smooth val="0"/>
          <c:extLst>
            <c:ext xmlns:c16="http://schemas.microsoft.com/office/drawing/2014/chart" uri="{C3380CC4-5D6E-409C-BE32-E72D297353CC}">
              <c16:uniqueId val="{00000001-E5B2-4BB8-A270-3A3836C2EDA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10.039999999999999</c:v>
                </c:pt>
                <c:pt idx="1">
                  <c:v>11.31</c:v>
                </c:pt>
                <c:pt idx="2">
                  <c:v>13.38</c:v>
                </c:pt>
                <c:pt idx="3">
                  <c:v>14.1</c:v>
                </c:pt>
                <c:pt idx="4">
                  <c:v>15.71</c:v>
                </c:pt>
              </c:numCache>
            </c:numRef>
          </c:val>
          <c:extLst>
            <c:ext xmlns:c16="http://schemas.microsoft.com/office/drawing/2014/chart" uri="{C3380CC4-5D6E-409C-BE32-E72D297353CC}">
              <c16:uniqueId val="{00000000-FD09-43DC-AFF4-EEC2FFEE10F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14.54</c:v>
                </c:pt>
                <c:pt idx="1">
                  <c:v>16.16</c:v>
                </c:pt>
                <c:pt idx="2">
                  <c:v>17.420000000000002</c:v>
                </c:pt>
                <c:pt idx="3">
                  <c:v>18.940000000000001</c:v>
                </c:pt>
                <c:pt idx="4">
                  <c:v>20.36</c:v>
                </c:pt>
              </c:numCache>
            </c:numRef>
          </c:val>
          <c:smooth val="0"/>
          <c:extLst>
            <c:ext xmlns:c16="http://schemas.microsoft.com/office/drawing/2014/chart" uri="{C3380CC4-5D6E-409C-BE32-E72D297353CC}">
              <c16:uniqueId val="{00000001-FD09-43DC-AFF4-EEC2FFEE10F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369-49D5-80C4-CA3D967AA2E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0.71</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5369-49D5-80C4-CA3D967AA2E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319.75</c:v>
                </c:pt>
                <c:pt idx="1">
                  <c:v>283.82</c:v>
                </c:pt>
                <c:pt idx="2">
                  <c:v>287.18</c:v>
                </c:pt>
                <c:pt idx="3">
                  <c:v>278.52999999999997</c:v>
                </c:pt>
                <c:pt idx="4">
                  <c:v>309.89</c:v>
                </c:pt>
              </c:numCache>
            </c:numRef>
          </c:val>
          <c:extLst>
            <c:ext xmlns:c16="http://schemas.microsoft.com/office/drawing/2014/chart" uri="{C3380CC4-5D6E-409C-BE32-E72D297353CC}">
              <c16:uniqueId val="{00000000-6303-4497-9D0F-681F0D990A1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240.81</c:v>
                </c:pt>
                <c:pt idx="1">
                  <c:v>241.71</c:v>
                </c:pt>
                <c:pt idx="2">
                  <c:v>249.08</c:v>
                </c:pt>
                <c:pt idx="3">
                  <c:v>254.05</c:v>
                </c:pt>
                <c:pt idx="4">
                  <c:v>258.22000000000003</c:v>
                </c:pt>
              </c:numCache>
            </c:numRef>
          </c:val>
          <c:smooth val="0"/>
          <c:extLst>
            <c:ext xmlns:c16="http://schemas.microsoft.com/office/drawing/2014/chart" uri="{C3380CC4-5D6E-409C-BE32-E72D297353CC}">
              <c16:uniqueId val="{00000001-6303-4497-9D0F-681F0D990A1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191.3</c:v>
                </c:pt>
                <c:pt idx="1">
                  <c:v>179.28</c:v>
                </c:pt>
                <c:pt idx="2">
                  <c:v>171.5</c:v>
                </c:pt>
                <c:pt idx="3">
                  <c:v>161.88999999999999</c:v>
                </c:pt>
                <c:pt idx="4">
                  <c:v>155.72999999999999</c:v>
                </c:pt>
              </c:numCache>
            </c:numRef>
          </c:val>
          <c:extLst>
            <c:ext xmlns:c16="http://schemas.microsoft.com/office/drawing/2014/chart" uri="{C3380CC4-5D6E-409C-BE32-E72D297353CC}">
              <c16:uniqueId val="{00000000-D292-48F1-B2BC-45C4BE9987C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283.10000000000002</c:v>
                </c:pt>
                <c:pt idx="1">
                  <c:v>274.14</c:v>
                </c:pt>
                <c:pt idx="2">
                  <c:v>266.66000000000003</c:v>
                </c:pt>
                <c:pt idx="3">
                  <c:v>258.63</c:v>
                </c:pt>
                <c:pt idx="4">
                  <c:v>255.12</c:v>
                </c:pt>
              </c:numCache>
            </c:numRef>
          </c:val>
          <c:smooth val="0"/>
          <c:extLst>
            <c:ext xmlns:c16="http://schemas.microsoft.com/office/drawing/2014/chart" uri="{C3380CC4-5D6E-409C-BE32-E72D297353CC}">
              <c16:uniqueId val="{00000001-D292-48F1-B2BC-45C4BE9987C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118.06</c:v>
                </c:pt>
                <c:pt idx="1">
                  <c:v>115.83</c:v>
                </c:pt>
                <c:pt idx="2">
                  <c:v>117.39</c:v>
                </c:pt>
                <c:pt idx="3">
                  <c:v>115.04</c:v>
                </c:pt>
                <c:pt idx="4">
                  <c:v>115.46</c:v>
                </c:pt>
              </c:numCache>
            </c:numRef>
          </c:val>
          <c:extLst>
            <c:ext xmlns:c16="http://schemas.microsoft.com/office/drawing/2014/chart" uri="{C3380CC4-5D6E-409C-BE32-E72D297353CC}">
              <c16:uniqueId val="{00000000-62B9-4E0D-91B5-E96AE043A69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107.74</c:v>
                </c:pt>
                <c:pt idx="1">
                  <c:v>108.81</c:v>
                </c:pt>
                <c:pt idx="2">
                  <c:v>110.87</c:v>
                </c:pt>
                <c:pt idx="3">
                  <c:v>110.3</c:v>
                </c:pt>
                <c:pt idx="4">
                  <c:v>109.12</c:v>
                </c:pt>
              </c:numCache>
            </c:numRef>
          </c:val>
          <c:smooth val="0"/>
          <c:extLst>
            <c:ext xmlns:c16="http://schemas.microsoft.com/office/drawing/2014/chart" uri="{C3380CC4-5D6E-409C-BE32-E72D297353CC}">
              <c16:uniqueId val="{00000001-62B9-4E0D-91B5-E96AE043A69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222.37</c:v>
                </c:pt>
                <c:pt idx="1">
                  <c:v>227.53</c:v>
                </c:pt>
                <c:pt idx="2">
                  <c:v>224.37</c:v>
                </c:pt>
                <c:pt idx="3">
                  <c:v>229.14</c:v>
                </c:pt>
                <c:pt idx="4">
                  <c:v>228.28</c:v>
                </c:pt>
              </c:numCache>
            </c:numRef>
          </c:val>
          <c:extLst>
            <c:ext xmlns:c16="http://schemas.microsoft.com/office/drawing/2014/chart" uri="{C3380CC4-5D6E-409C-BE32-E72D297353CC}">
              <c16:uniqueId val="{00000000-2E28-45D8-8E20-AADCAE3E39B7}"/>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154.33000000000001</c:v>
                </c:pt>
                <c:pt idx="1">
                  <c:v>152.94999999999999</c:v>
                </c:pt>
                <c:pt idx="2">
                  <c:v>150.54</c:v>
                </c:pt>
                <c:pt idx="3">
                  <c:v>151.85</c:v>
                </c:pt>
                <c:pt idx="4">
                  <c:v>153.88</c:v>
                </c:pt>
              </c:numCache>
            </c:numRef>
          </c:val>
          <c:smooth val="0"/>
          <c:extLst>
            <c:ext xmlns:c16="http://schemas.microsoft.com/office/drawing/2014/chart" uri="{C3380CC4-5D6E-409C-BE32-E72D297353CC}">
              <c16:uniqueId val="{00000001-2E28-45D8-8E20-AADCAE3E39B7}"/>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青森県　八戸圏域水道企業団</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A1</v>
      </c>
      <c r="X8" s="59"/>
      <c r="Y8" s="59"/>
      <c r="Z8" s="59"/>
      <c r="AA8" s="59"/>
      <c r="AB8" s="59"/>
      <c r="AC8" s="59"/>
      <c r="AD8" s="59" t="str">
        <f>データ!$M$6</f>
        <v>自治体職員</v>
      </c>
      <c r="AE8" s="59"/>
      <c r="AF8" s="59"/>
      <c r="AG8" s="59"/>
      <c r="AH8" s="59"/>
      <c r="AI8" s="59"/>
      <c r="AJ8" s="59"/>
      <c r="AK8" s="4"/>
      <c r="AL8" s="60" t="str">
        <f>データ!$R$6</f>
        <v>-</v>
      </c>
      <c r="AM8" s="60"/>
      <c r="AN8" s="60"/>
      <c r="AO8" s="60"/>
      <c r="AP8" s="60"/>
      <c r="AQ8" s="60"/>
      <c r="AR8" s="60"/>
      <c r="AS8" s="60"/>
      <c r="AT8" s="51" t="str">
        <f>データ!$S$6</f>
        <v>-</v>
      </c>
      <c r="AU8" s="52"/>
      <c r="AV8" s="52"/>
      <c r="AW8" s="52"/>
      <c r="AX8" s="52"/>
      <c r="AY8" s="52"/>
      <c r="AZ8" s="52"/>
      <c r="BA8" s="52"/>
      <c r="BB8" s="53" t="str">
        <f>データ!$T$6</f>
        <v>-</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83.8</v>
      </c>
      <c r="J10" s="52"/>
      <c r="K10" s="52"/>
      <c r="L10" s="52"/>
      <c r="M10" s="52"/>
      <c r="N10" s="52"/>
      <c r="O10" s="63"/>
      <c r="P10" s="53">
        <f>データ!$P$6</f>
        <v>95.73</v>
      </c>
      <c r="Q10" s="53"/>
      <c r="R10" s="53"/>
      <c r="S10" s="53"/>
      <c r="T10" s="53"/>
      <c r="U10" s="53"/>
      <c r="V10" s="53"/>
      <c r="W10" s="60">
        <f>データ!$Q$6</f>
        <v>4870</v>
      </c>
      <c r="X10" s="60"/>
      <c r="Y10" s="60"/>
      <c r="Z10" s="60"/>
      <c r="AA10" s="60"/>
      <c r="AB10" s="60"/>
      <c r="AC10" s="60"/>
      <c r="AD10" s="2"/>
      <c r="AE10" s="2"/>
      <c r="AF10" s="2"/>
      <c r="AG10" s="2"/>
      <c r="AH10" s="4"/>
      <c r="AI10" s="4"/>
      <c r="AJ10" s="4"/>
      <c r="AK10" s="4"/>
      <c r="AL10" s="60">
        <f>データ!$U$6</f>
        <v>309764</v>
      </c>
      <c r="AM10" s="60"/>
      <c r="AN10" s="60"/>
      <c r="AO10" s="60"/>
      <c r="AP10" s="60"/>
      <c r="AQ10" s="60"/>
      <c r="AR10" s="60"/>
      <c r="AS10" s="60"/>
      <c r="AT10" s="51">
        <f>データ!$V$6</f>
        <v>473.76</v>
      </c>
      <c r="AU10" s="52"/>
      <c r="AV10" s="52"/>
      <c r="AW10" s="52"/>
      <c r="AX10" s="52"/>
      <c r="AY10" s="52"/>
      <c r="AZ10" s="52"/>
      <c r="BA10" s="52"/>
      <c r="BB10" s="53">
        <f>データ!$W$6</f>
        <v>653.84</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105</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104</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7HH8S7zqgbOAzaHHYQ+L9Ps0FZaudgsWwetF9nzLbu4tGhFLKrzuxTKUsVAPjtnV4AgGxuvOb5uMR1fTenZsOg==" saltValue="QuiHk5wsKscrEh1yjCZcj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27</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52</v>
      </c>
      <c r="B4" s="31"/>
      <c r="C4" s="31"/>
      <c r="D4" s="31"/>
      <c r="E4" s="31"/>
      <c r="F4" s="31"/>
      <c r="G4" s="31"/>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54</v>
      </c>
      <c r="AJ4" s="86"/>
      <c r="AK4" s="86"/>
      <c r="AL4" s="86"/>
      <c r="AM4" s="86"/>
      <c r="AN4" s="86"/>
      <c r="AO4" s="86"/>
      <c r="AP4" s="86"/>
      <c r="AQ4" s="86"/>
      <c r="AR4" s="86"/>
      <c r="AS4" s="86"/>
      <c r="AT4" s="86" t="s">
        <v>55</v>
      </c>
      <c r="AU4" s="86"/>
      <c r="AV4" s="86"/>
      <c r="AW4" s="86"/>
      <c r="AX4" s="86"/>
      <c r="AY4" s="86"/>
      <c r="AZ4" s="86"/>
      <c r="BA4" s="86"/>
      <c r="BB4" s="86"/>
      <c r="BC4" s="86"/>
      <c r="BD4" s="86"/>
      <c r="BE4" s="86" t="s">
        <v>56</v>
      </c>
      <c r="BF4" s="86"/>
      <c r="BG4" s="86"/>
      <c r="BH4" s="86"/>
      <c r="BI4" s="86"/>
      <c r="BJ4" s="86"/>
      <c r="BK4" s="86"/>
      <c r="BL4" s="86"/>
      <c r="BM4" s="86"/>
      <c r="BN4" s="86"/>
      <c r="BO4" s="86"/>
      <c r="BP4" s="86" t="s">
        <v>57</v>
      </c>
      <c r="BQ4" s="86"/>
      <c r="BR4" s="86"/>
      <c r="BS4" s="86"/>
      <c r="BT4" s="86"/>
      <c r="BU4" s="86"/>
      <c r="BV4" s="86"/>
      <c r="BW4" s="86"/>
      <c r="BX4" s="86"/>
      <c r="BY4" s="86"/>
      <c r="BZ4" s="86"/>
      <c r="CA4" s="86" t="s">
        <v>58</v>
      </c>
      <c r="CB4" s="86"/>
      <c r="CC4" s="86"/>
      <c r="CD4" s="86"/>
      <c r="CE4" s="86"/>
      <c r="CF4" s="86"/>
      <c r="CG4" s="86"/>
      <c r="CH4" s="86"/>
      <c r="CI4" s="86"/>
      <c r="CJ4" s="86"/>
      <c r="CK4" s="86"/>
      <c r="CL4" s="86" t="s">
        <v>59</v>
      </c>
      <c r="CM4" s="86"/>
      <c r="CN4" s="86"/>
      <c r="CO4" s="86"/>
      <c r="CP4" s="86"/>
      <c r="CQ4" s="86"/>
      <c r="CR4" s="86"/>
      <c r="CS4" s="86"/>
      <c r="CT4" s="86"/>
      <c r="CU4" s="86"/>
      <c r="CV4" s="86"/>
      <c r="CW4" s="86" t="s">
        <v>60</v>
      </c>
      <c r="CX4" s="86"/>
      <c r="CY4" s="86"/>
      <c r="CZ4" s="86"/>
      <c r="DA4" s="86"/>
      <c r="DB4" s="86"/>
      <c r="DC4" s="86"/>
      <c r="DD4" s="86"/>
      <c r="DE4" s="86"/>
      <c r="DF4" s="86"/>
      <c r="DG4" s="86"/>
      <c r="DH4" s="86" t="s">
        <v>61</v>
      </c>
      <c r="DI4" s="86"/>
      <c r="DJ4" s="86"/>
      <c r="DK4" s="86"/>
      <c r="DL4" s="86"/>
      <c r="DM4" s="86"/>
      <c r="DN4" s="86"/>
      <c r="DO4" s="86"/>
      <c r="DP4" s="86"/>
      <c r="DQ4" s="86"/>
      <c r="DR4" s="86"/>
      <c r="DS4" s="86" t="s">
        <v>62</v>
      </c>
      <c r="DT4" s="86"/>
      <c r="DU4" s="86"/>
      <c r="DV4" s="86"/>
      <c r="DW4" s="86"/>
      <c r="DX4" s="86"/>
      <c r="DY4" s="86"/>
      <c r="DZ4" s="86"/>
      <c r="EA4" s="86"/>
      <c r="EB4" s="86"/>
      <c r="EC4" s="86"/>
      <c r="ED4" s="86" t="s">
        <v>63</v>
      </c>
      <c r="EE4" s="86"/>
      <c r="EF4" s="86"/>
      <c r="EG4" s="86"/>
      <c r="EH4" s="86"/>
      <c r="EI4" s="86"/>
      <c r="EJ4" s="86"/>
      <c r="EK4" s="86"/>
      <c r="EL4" s="86"/>
      <c r="EM4" s="86"/>
      <c r="EN4" s="86"/>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28711</v>
      </c>
      <c r="D6" s="34">
        <f t="shared" si="3"/>
        <v>46</v>
      </c>
      <c r="E6" s="34">
        <f t="shared" si="3"/>
        <v>1</v>
      </c>
      <c r="F6" s="34">
        <f t="shared" si="3"/>
        <v>0</v>
      </c>
      <c r="G6" s="34">
        <f t="shared" si="3"/>
        <v>1</v>
      </c>
      <c r="H6" s="34" t="str">
        <f t="shared" si="3"/>
        <v>青森県　八戸圏域水道企業団</v>
      </c>
      <c r="I6" s="34" t="str">
        <f t="shared" si="3"/>
        <v>法適用</v>
      </c>
      <c r="J6" s="34" t="str">
        <f t="shared" si="3"/>
        <v>水道事業</v>
      </c>
      <c r="K6" s="34" t="str">
        <f t="shared" si="3"/>
        <v>末端給水事業</v>
      </c>
      <c r="L6" s="34" t="str">
        <f t="shared" si="3"/>
        <v>A1</v>
      </c>
      <c r="M6" s="34" t="str">
        <f t="shared" si="3"/>
        <v>自治体職員</v>
      </c>
      <c r="N6" s="35" t="str">
        <f t="shared" si="3"/>
        <v>-</v>
      </c>
      <c r="O6" s="35">
        <f t="shared" si="3"/>
        <v>83.8</v>
      </c>
      <c r="P6" s="35">
        <f t="shared" si="3"/>
        <v>95.73</v>
      </c>
      <c r="Q6" s="35">
        <f t="shared" si="3"/>
        <v>4870</v>
      </c>
      <c r="R6" s="35" t="str">
        <f t="shared" si="3"/>
        <v>-</v>
      </c>
      <c r="S6" s="35" t="str">
        <f t="shared" si="3"/>
        <v>-</v>
      </c>
      <c r="T6" s="35" t="str">
        <f t="shared" si="3"/>
        <v>-</v>
      </c>
      <c r="U6" s="35">
        <f t="shared" si="3"/>
        <v>309764</v>
      </c>
      <c r="V6" s="35">
        <f t="shared" si="3"/>
        <v>473.76</v>
      </c>
      <c r="W6" s="35">
        <f t="shared" si="3"/>
        <v>653.84</v>
      </c>
      <c r="X6" s="36">
        <f>IF(X7="",NA(),X7)</f>
        <v>119.53</v>
      </c>
      <c r="Y6" s="36">
        <f t="shared" ref="Y6:AG6" si="4">IF(Y7="",NA(),Y7)</f>
        <v>119.44</v>
      </c>
      <c r="Z6" s="36">
        <f t="shared" si="4"/>
        <v>119.46</v>
      </c>
      <c r="AA6" s="36">
        <f t="shared" si="4"/>
        <v>118.33</v>
      </c>
      <c r="AB6" s="36">
        <f t="shared" si="4"/>
        <v>117.92</v>
      </c>
      <c r="AC6" s="36">
        <f t="shared" si="4"/>
        <v>114.44</v>
      </c>
      <c r="AD6" s="36">
        <f t="shared" si="4"/>
        <v>115.21</v>
      </c>
      <c r="AE6" s="36">
        <f t="shared" si="4"/>
        <v>117.25</v>
      </c>
      <c r="AF6" s="36">
        <f t="shared" si="4"/>
        <v>116.77</v>
      </c>
      <c r="AG6" s="36">
        <f t="shared" si="4"/>
        <v>115.41</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6">
        <f t="shared" si="5"/>
        <v>0.71</v>
      </c>
      <c r="AP6" s="35">
        <f t="shared" si="5"/>
        <v>0</v>
      </c>
      <c r="AQ6" s="35">
        <f t="shared" si="5"/>
        <v>0</v>
      </c>
      <c r="AR6" s="35">
        <f t="shared" si="5"/>
        <v>0</v>
      </c>
      <c r="AS6" s="35" t="str">
        <f>IF(AS7="","",IF(AS7="-","【-】","【"&amp;SUBSTITUTE(TEXT(AS7,"#,##0.00"),"-","△")&amp;"】"))</f>
        <v>【1.05】</v>
      </c>
      <c r="AT6" s="36">
        <f>IF(AT7="",NA(),AT7)</f>
        <v>319.75</v>
      </c>
      <c r="AU6" s="36">
        <f t="shared" ref="AU6:BC6" si="6">IF(AU7="",NA(),AU7)</f>
        <v>283.82</v>
      </c>
      <c r="AV6" s="36">
        <f t="shared" si="6"/>
        <v>287.18</v>
      </c>
      <c r="AW6" s="36">
        <f t="shared" si="6"/>
        <v>278.52999999999997</v>
      </c>
      <c r="AX6" s="36">
        <f t="shared" si="6"/>
        <v>309.89</v>
      </c>
      <c r="AY6" s="36">
        <f t="shared" si="6"/>
        <v>240.81</v>
      </c>
      <c r="AZ6" s="36">
        <f t="shared" si="6"/>
        <v>241.71</v>
      </c>
      <c r="BA6" s="36">
        <f t="shared" si="6"/>
        <v>249.08</v>
      </c>
      <c r="BB6" s="36">
        <f t="shared" si="6"/>
        <v>254.05</v>
      </c>
      <c r="BC6" s="36">
        <f t="shared" si="6"/>
        <v>258.22000000000003</v>
      </c>
      <c r="BD6" s="35" t="str">
        <f>IF(BD7="","",IF(BD7="-","【-】","【"&amp;SUBSTITUTE(TEXT(BD7,"#,##0.00"),"-","△")&amp;"】"))</f>
        <v>【261.93】</v>
      </c>
      <c r="BE6" s="36">
        <f>IF(BE7="",NA(),BE7)</f>
        <v>191.3</v>
      </c>
      <c r="BF6" s="36">
        <f t="shared" ref="BF6:BN6" si="7">IF(BF7="",NA(),BF7)</f>
        <v>179.28</v>
      </c>
      <c r="BG6" s="36">
        <f t="shared" si="7"/>
        <v>171.5</v>
      </c>
      <c r="BH6" s="36">
        <f t="shared" si="7"/>
        <v>161.88999999999999</v>
      </c>
      <c r="BI6" s="36">
        <f t="shared" si="7"/>
        <v>155.72999999999999</v>
      </c>
      <c r="BJ6" s="36">
        <f t="shared" si="7"/>
        <v>283.10000000000002</v>
      </c>
      <c r="BK6" s="36">
        <f t="shared" si="7"/>
        <v>274.14</v>
      </c>
      <c r="BL6" s="36">
        <f t="shared" si="7"/>
        <v>266.66000000000003</v>
      </c>
      <c r="BM6" s="36">
        <f t="shared" si="7"/>
        <v>258.63</v>
      </c>
      <c r="BN6" s="36">
        <f t="shared" si="7"/>
        <v>255.12</v>
      </c>
      <c r="BO6" s="35" t="str">
        <f>IF(BO7="","",IF(BO7="-","【-】","【"&amp;SUBSTITUTE(TEXT(BO7,"#,##0.00"),"-","△")&amp;"】"))</f>
        <v>【270.46】</v>
      </c>
      <c r="BP6" s="36">
        <f>IF(BP7="",NA(),BP7)</f>
        <v>118.06</v>
      </c>
      <c r="BQ6" s="36">
        <f t="shared" ref="BQ6:BY6" si="8">IF(BQ7="",NA(),BQ7)</f>
        <v>115.83</v>
      </c>
      <c r="BR6" s="36">
        <f t="shared" si="8"/>
        <v>117.39</v>
      </c>
      <c r="BS6" s="36">
        <f t="shared" si="8"/>
        <v>115.04</v>
      </c>
      <c r="BT6" s="36">
        <f t="shared" si="8"/>
        <v>115.46</v>
      </c>
      <c r="BU6" s="36">
        <f t="shared" si="8"/>
        <v>107.74</v>
      </c>
      <c r="BV6" s="36">
        <f t="shared" si="8"/>
        <v>108.81</v>
      </c>
      <c r="BW6" s="36">
        <f t="shared" si="8"/>
        <v>110.87</v>
      </c>
      <c r="BX6" s="36">
        <f t="shared" si="8"/>
        <v>110.3</v>
      </c>
      <c r="BY6" s="36">
        <f t="shared" si="8"/>
        <v>109.12</v>
      </c>
      <c r="BZ6" s="35" t="str">
        <f>IF(BZ7="","",IF(BZ7="-","【-】","【"&amp;SUBSTITUTE(TEXT(BZ7,"#,##0.00"),"-","△")&amp;"】"))</f>
        <v>【103.91】</v>
      </c>
      <c r="CA6" s="36">
        <f>IF(CA7="",NA(),CA7)</f>
        <v>222.37</v>
      </c>
      <c r="CB6" s="36">
        <f t="shared" ref="CB6:CJ6" si="9">IF(CB7="",NA(),CB7)</f>
        <v>227.53</v>
      </c>
      <c r="CC6" s="36">
        <f t="shared" si="9"/>
        <v>224.37</v>
      </c>
      <c r="CD6" s="36">
        <f t="shared" si="9"/>
        <v>229.14</v>
      </c>
      <c r="CE6" s="36">
        <f t="shared" si="9"/>
        <v>228.28</v>
      </c>
      <c r="CF6" s="36">
        <f t="shared" si="9"/>
        <v>154.33000000000001</v>
      </c>
      <c r="CG6" s="36">
        <f t="shared" si="9"/>
        <v>152.94999999999999</v>
      </c>
      <c r="CH6" s="36">
        <f t="shared" si="9"/>
        <v>150.54</v>
      </c>
      <c r="CI6" s="36">
        <f t="shared" si="9"/>
        <v>151.85</v>
      </c>
      <c r="CJ6" s="36">
        <f t="shared" si="9"/>
        <v>153.88</v>
      </c>
      <c r="CK6" s="35" t="str">
        <f>IF(CK7="","",IF(CK7="-","【-】","【"&amp;SUBSTITUTE(TEXT(CK7,"#,##0.00"),"-","△")&amp;"】"))</f>
        <v>【167.11】</v>
      </c>
      <c r="CL6" s="36">
        <f>IF(CL7="",NA(),CL7)</f>
        <v>60.79</v>
      </c>
      <c r="CM6" s="36">
        <f t="shared" ref="CM6:CU6" si="10">IF(CM7="",NA(),CM7)</f>
        <v>60.59</v>
      </c>
      <c r="CN6" s="36">
        <f t="shared" si="10"/>
        <v>59.61</v>
      </c>
      <c r="CO6" s="36">
        <f t="shared" si="10"/>
        <v>59.07</v>
      </c>
      <c r="CP6" s="36">
        <f t="shared" si="10"/>
        <v>58.89</v>
      </c>
      <c r="CQ6" s="36">
        <f t="shared" si="10"/>
        <v>63.25</v>
      </c>
      <c r="CR6" s="36">
        <f t="shared" si="10"/>
        <v>63.03</v>
      </c>
      <c r="CS6" s="36">
        <f t="shared" si="10"/>
        <v>63.18</v>
      </c>
      <c r="CT6" s="36">
        <f t="shared" si="10"/>
        <v>63.54</v>
      </c>
      <c r="CU6" s="36">
        <f t="shared" si="10"/>
        <v>63.53</v>
      </c>
      <c r="CV6" s="35" t="str">
        <f>IF(CV7="","",IF(CV7="-","【-】","【"&amp;SUBSTITUTE(TEXT(CV7,"#,##0.00"),"-","△")&amp;"】"))</f>
        <v>【60.27】</v>
      </c>
      <c r="CW6" s="36">
        <f>IF(CW7="",NA(),CW7)</f>
        <v>87.77</v>
      </c>
      <c r="CX6" s="36">
        <f t="shared" ref="CX6:DF6" si="11">IF(CX7="",NA(),CX7)</f>
        <v>87.79</v>
      </c>
      <c r="CY6" s="36">
        <f t="shared" si="11"/>
        <v>89.05</v>
      </c>
      <c r="CZ6" s="36">
        <f t="shared" si="11"/>
        <v>89.52</v>
      </c>
      <c r="DA6" s="36">
        <f t="shared" si="11"/>
        <v>89.51</v>
      </c>
      <c r="DB6" s="36">
        <f t="shared" si="11"/>
        <v>91.07</v>
      </c>
      <c r="DC6" s="36">
        <f t="shared" si="11"/>
        <v>91.21</v>
      </c>
      <c r="DD6" s="36">
        <f t="shared" si="11"/>
        <v>91.6</v>
      </c>
      <c r="DE6" s="36">
        <f t="shared" si="11"/>
        <v>91.48</v>
      </c>
      <c r="DF6" s="36">
        <f t="shared" si="11"/>
        <v>91.58</v>
      </c>
      <c r="DG6" s="35" t="str">
        <f>IF(DG7="","",IF(DG7="-","【-】","【"&amp;SUBSTITUTE(TEXT(DG7,"#,##0.00"),"-","△")&amp;"】"))</f>
        <v>【89.92】</v>
      </c>
      <c r="DH6" s="36">
        <f>IF(DH7="",NA(),DH7)</f>
        <v>46.59</v>
      </c>
      <c r="DI6" s="36">
        <f t="shared" ref="DI6:DQ6" si="12">IF(DI7="",NA(),DI7)</f>
        <v>47.37</v>
      </c>
      <c r="DJ6" s="36">
        <f t="shared" si="12"/>
        <v>48.36</v>
      </c>
      <c r="DK6" s="36">
        <f t="shared" si="12"/>
        <v>49.36</v>
      </c>
      <c r="DL6" s="36">
        <f t="shared" si="12"/>
        <v>49.88</v>
      </c>
      <c r="DM6" s="36">
        <f t="shared" si="12"/>
        <v>47.7</v>
      </c>
      <c r="DN6" s="36">
        <f t="shared" si="12"/>
        <v>48.41</v>
      </c>
      <c r="DO6" s="36">
        <f t="shared" si="12"/>
        <v>49.1</v>
      </c>
      <c r="DP6" s="36">
        <f t="shared" si="12"/>
        <v>49.66</v>
      </c>
      <c r="DQ6" s="36">
        <f t="shared" si="12"/>
        <v>50.41</v>
      </c>
      <c r="DR6" s="35" t="str">
        <f>IF(DR7="","",IF(DR7="-","【-】","【"&amp;SUBSTITUTE(TEXT(DR7,"#,##0.00"),"-","△")&amp;"】"))</f>
        <v>【48.85】</v>
      </c>
      <c r="DS6" s="36">
        <f>IF(DS7="",NA(),DS7)</f>
        <v>10.039999999999999</v>
      </c>
      <c r="DT6" s="36">
        <f t="shared" ref="DT6:EB6" si="13">IF(DT7="",NA(),DT7)</f>
        <v>11.31</v>
      </c>
      <c r="DU6" s="36">
        <f t="shared" si="13"/>
        <v>13.38</v>
      </c>
      <c r="DV6" s="36">
        <f t="shared" si="13"/>
        <v>14.1</v>
      </c>
      <c r="DW6" s="36">
        <f t="shared" si="13"/>
        <v>15.71</v>
      </c>
      <c r="DX6" s="36">
        <f t="shared" si="13"/>
        <v>14.54</v>
      </c>
      <c r="DY6" s="36">
        <f t="shared" si="13"/>
        <v>16.16</v>
      </c>
      <c r="DZ6" s="36">
        <f t="shared" si="13"/>
        <v>17.420000000000002</v>
      </c>
      <c r="EA6" s="36">
        <f t="shared" si="13"/>
        <v>18.940000000000001</v>
      </c>
      <c r="EB6" s="36">
        <f t="shared" si="13"/>
        <v>20.36</v>
      </c>
      <c r="EC6" s="35" t="str">
        <f>IF(EC7="","",IF(EC7="-","【-】","【"&amp;SUBSTITUTE(TEXT(EC7,"#,##0.00"),"-","△")&amp;"】"))</f>
        <v>【17.80】</v>
      </c>
      <c r="ED6" s="36">
        <f>IF(ED7="",NA(),ED7)</f>
        <v>0.84</v>
      </c>
      <c r="EE6" s="36">
        <f t="shared" ref="EE6:EM6" si="14">IF(EE7="",NA(),EE7)</f>
        <v>0.82</v>
      </c>
      <c r="EF6" s="36">
        <f t="shared" si="14"/>
        <v>0.79</v>
      </c>
      <c r="EG6" s="36">
        <f t="shared" si="14"/>
        <v>0.8</v>
      </c>
      <c r="EH6" s="36">
        <f t="shared" si="14"/>
        <v>0.61</v>
      </c>
      <c r="EI6" s="36">
        <f t="shared" si="14"/>
        <v>0.69</v>
      </c>
      <c r="EJ6" s="36">
        <f t="shared" si="14"/>
        <v>0.74</v>
      </c>
      <c r="EK6" s="36">
        <f t="shared" si="14"/>
        <v>0.73</v>
      </c>
      <c r="EL6" s="36">
        <f t="shared" si="14"/>
        <v>0.74</v>
      </c>
      <c r="EM6" s="36">
        <f t="shared" si="14"/>
        <v>0.75</v>
      </c>
      <c r="EN6" s="35" t="str">
        <f>IF(EN7="","",IF(EN7="-","【-】","【"&amp;SUBSTITUTE(TEXT(EN7,"#,##0.00"),"-","△")&amp;"】"))</f>
        <v>【0.70】</v>
      </c>
    </row>
    <row r="7" spans="1:144" s="37" customFormat="1" x14ac:dyDescent="0.15">
      <c r="A7" s="29"/>
      <c r="B7" s="38">
        <v>2018</v>
      </c>
      <c r="C7" s="38">
        <v>28711</v>
      </c>
      <c r="D7" s="38">
        <v>46</v>
      </c>
      <c r="E7" s="38">
        <v>1</v>
      </c>
      <c r="F7" s="38">
        <v>0</v>
      </c>
      <c r="G7" s="38">
        <v>1</v>
      </c>
      <c r="H7" s="38" t="s">
        <v>92</v>
      </c>
      <c r="I7" s="38" t="s">
        <v>93</v>
      </c>
      <c r="J7" s="38" t="s">
        <v>94</v>
      </c>
      <c r="K7" s="38" t="s">
        <v>95</v>
      </c>
      <c r="L7" s="38" t="s">
        <v>96</v>
      </c>
      <c r="M7" s="38" t="s">
        <v>97</v>
      </c>
      <c r="N7" s="39" t="s">
        <v>98</v>
      </c>
      <c r="O7" s="39">
        <v>83.8</v>
      </c>
      <c r="P7" s="39">
        <v>95.73</v>
      </c>
      <c r="Q7" s="39">
        <v>4870</v>
      </c>
      <c r="R7" s="39" t="s">
        <v>98</v>
      </c>
      <c r="S7" s="39" t="s">
        <v>98</v>
      </c>
      <c r="T7" s="39" t="s">
        <v>98</v>
      </c>
      <c r="U7" s="39">
        <v>309764</v>
      </c>
      <c r="V7" s="39">
        <v>473.76</v>
      </c>
      <c r="W7" s="39">
        <v>653.84</v>
      </c>
      <c r="X7" s="39">
        <v>119.53</v>
      </c>
      <c r="Y7" s="39">
        <v>119.44</v>
      </c>
      <c r="Z7" s="39">
        <v>119.46</v>
      </c>
      <c r="AA7" s="39">
        <v>118.33</v>
      </c>
      <c r="AB7" s="39">
        <v>117.92</v>
      </c>
      <c r="AC7" s="39">
        <v>114.44</v>
      </c>
      <c r="AD7" s="39">
        <v>115.21</v>
      </c>
      <c r="AE7" s="39">
        <v>117.25</v>
      </c>
      <c r="AF7" s="39">
        <v>116.77</v>
      </c>
      <c r="AG7" s="39">
        <v>115.41</v>
      </c>
      <c r="AH7" s="39">
        <v>112.83</v>
      </c>
      <c r="AI7" s="39">
        <v>0</v>
      </c>
      <c r="AJ7" s="39">
        <v>0</v>
      </c>
      <c r="AK7" s="39">
        <v>0</v>
      </c>
      <c r="AL7" s="39">
        <v>0</v>
      </c>
      <c r="AM7" s="39">
        <v>0</v>
      </c>
      <c r="AN7" s="39">
        <v>0</v>
      </c>
      <c r="AO7" s="39">
        <v>0.71</v>
      </c>
      <c r="AP7" s="39">
        <v>0</v>
      </c>
      <c r="AQ7" s="39">
        <v>0</v>
      </c>
      <c r="AR7" s="39">
        <v>0</v>
      </c>
      <c r="AS7" s="39">
        <v>1.05</v>
      </c>
      <c r="AT7" s="39">
        <v>319.75</v>
      </c>
      <c r="AU7" s="39">
        <v>283.82</v>
      </c>
      <c r="AV7" s="39">
        <v>287.18</v>
      </c>
      <c r="AW7" s="39">
        <v>278.52999999999997</v>
      </c>
      <c r="AX7" s="39">
        <v>309.89</v>
      </c>
      <c r="AY7" s="39">
        <v>240.81</v>
      </c>
      <c r="AZ7" s="39">
        <v>241.71</v>
      </c>
      <c r="BA7" s="39">
        <v>249.08</v>
      </c>
      <c r="BB7" s="39">
        <v>254.05</v>
      </c>
      <c r="BC7" s="39">
        <v>258.22000000000003</v>
      </c>
      <c r="BD7" s="39">
        <v>261.93</v>
      </c>
      <c r="BE7" s="39">
        <v>191.3</v>
      </c>
      <c r="BF7" s="39">
        <v>179.28</v>
      </c>
      <c r="BG7" s="39">
        <v>171.5</v>
      </c>
      <c r="BH7" s="39">
        <v>161.88999999999999</v>
      </c>
      <c r="BI7" s="39">
        <v>155.72999999999999</v>
      </c>
      <c r="BJ7" s="39">
        <v>283.10000000000002</v>
      </c>
      <c r="BK7" s="39">
        <v>274.14</v>
      </c>
      <c r="BL7" s="39">
        <v>266.66000000000003</v>
      </c>
      <c r="BM7" s="39">
        <v>258.63</v>
      </c>
      <c r="BN7" s="39">
        <v>255.12</v>
      </c>
      <c r="BO7" s="39">
        <v>270.45999999999998</v>
      </c>
      <c r="BP7" s="39">
        <v>118.06</v>
      </c>
      <c r="BQ7" s="39">
        <v>115.83</v>
      </c>
      <c r="BR7" s="39">
        <v>117.39</v>
      </c>
      <c r="BS7" s="39">
        <v>115.04</v>
      </c>
      <c r="BT7" s="39">
        <v>115.46</v>
      </c>
      <c r="BU7" s="39">
        <v>107.74</v>
      </c>
      <c r="BV7" s="39">
        <v>108.81</v>
      </c>
      <c r="BW7" s="39">
        <v>110.87</v>
      </c>
      <c r="BX7" s="39">
        <v>110.3</v>
      </c>
      <c r="BY7" s="39">
        <v>109.12</v>
      </c>
      <c r="BZ7" s="39">
        <v>103.91</v>
      </c>
      <c r="CA7" s="39">
        <v>222.37</v>
      </c>
      <c r="CB7" s="39">
        <v>227.53</v>
      </c>
      <c r="CC7" s="39">
        <v>224.37</v>
      </c>
      <c r="CD7" s="39">
        <v>229.14</v>
      </c>
      <c r="CE7" s="39">
        <v>228.28</v>
      </c>
      <c r="CF7" s="39">
        <v>154.33000000000001</v>
      </c>
      <c r="CG7" s="39">
        <v>152.94999999999999</v>
      </c>
      <c r="CH7" s="39">
        <v>150.54</v>
      </c>
      <c r="CI7" s="39">
        <v>151.85</v>
      </c>
      <c r="CJ7" s="39">
        <v>153.88</v>
      </c>
      <c r="CK7" s="39">
        <v>167.11</v>
      </c>
      <c r="CL7" s="39">
        <v>60.79</v>
      </c>
      <c r="CM7" s="39">
        <v>60.59</v>
      </c>
      <c r="CN7" s="39">
        <v>59.61</v>
      </c>
      <c r="CO7" s="39">
        <v>59.07</v>
      </c>
      <c r="CP7" s="39">
        <v>58.89</v>
      </c>
      <c r="CQ7" s="39">
        <v>63.25</v>
      </c>
      <c r="CR7" s="39">
        <v>63.03</v>
      </c>
      <c r="CS7" s="39">
        <v>63.18</v>
      </c>
      <c r="CT7" s="39">
        <v>63.54</v>
      </c>
      <c r="CU7" s="39">
        <v>63.53</v>
      </c>
      <c r="CV7" s="39">
        <v>60.27</v>
      </c>
      <c r="CW7" s="39">
        <v>87.77</v>
      </c>
      <c r="CX7" s="39">
        <v>87.79</v>
      </c>
      <c r="CY7" s="39">
        <v>89.05</v>
      </c>
      <c r="CZ7" s="39">
        <v>89.52</v>
      </c>
      <c r="DA7" s="39">
        <v>89.51</v>
      </c>
      <c r="DB7" s="39">
        <v>91.07</v>
      </c>
      <c r="DC7" s="39">
        <v>91.21</v>
      </c>
      <c r="DD7" s="39">
        <v>91.6</v>
      </c>
      <c r="DE7" s="39">
        <v>91.48</v>
      </c>
      <c r="DF7" s="39">
        <v>91.58</v>
      </c>
      <c r="DG7" s="39">
        <v>89.92</v>
      </c>
      <c r="DH7" s="39">
        <v>46.59</v>
      </c>
      <c r="DI7" s="39">
        <v>47.37</v>
      </c>
      <c r="DJ7" s="39">
        <v>48.36</v>
      </c>
      <c r="DK7" s="39">
        <v>49.36</v>
      </c>
      <c r="DL7" s="39">
        <v>49.88</v>
      </c>
      <c r="DM7" s="39">
        <v>47.7</v>
      </c>
      <c r="DN7" s="39">
        <v>48.41</v>
      </c>
      <c r="DO7" s="39">
        <v>49.1</v>
      </c>
      <c r="DP7" s="39">
        <v>49.66</v>
      </c>
      <c r="DQ7" s="39">
        <v>50.41</v>
      </c>
      <c r="DR7" s="39">
        <v>48.85</v>
      </c>
      <c r="DS7" s="39">
        <v>10.039999999999999</v>
      </c>
      <c r="DT7" s="39">
        <v>11.31</v>
      </c>
      <c r="DU7" s="39">
        <v>13.38</v>
      </c>
      <c r="DV7" s="39">
        <v>14.1</v>
      </c>
      <c r="DW7" s="39">
        <v>15.71</v>
      </c>
      <c r="DX7" s="39">
        <v>14.54</v>
      </c>
      <c r="DY7" s="39">
        <v>16.16</v>
      </c>
      <c r="DZ7" s="39">
        <v>17.420000000000002</v>
      </c>
      <c r="EA7" s="39">
        <v>18.940000000000001</v>
      </c>
      <c r="EB7" s="39">
        <v>20.36</v>
      </c>
      <c r="EC7" s="39">
        <v>17.8</v>
      </c>
      <c r="ED7" s="39">
        <v>0.84</v>
      </c>
      <c r="EE7" s="39">
        <v>0.82</v>
      </c>
      <c r="EF7" s="39">
        <v>0.79</v>
      </c>
      <c r="EG7" s="39">
        <v>0.8</v>
      </c>
      <c r="EH7" s="39">
        <v>0.61</v>
      </c>
      <c r="EI7" s="39">
        <v>0.69</v>
      </c>
      <c r="EJ7" s="39">
        <v>0.74</v>
      </c>
      <c r="EK7" s="39">
        <v>0.73</v>
      </c>
      <c r="EL7" s="39">
        <v>0.74</v>
      </c>
      <c r="EM7" s="39">
        <v>0.75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浜谷 則和</cp:lastModifiedBy>
  <cp:lastPrinted>2020-01-26T23:33:32Z</cp:lastPrinted>
  <dcterms:created xsi:type="dcterms:W3CDTF">2019-12-05T04:08:43Z</dcterms:created>
  <dcterms:modified xsi:type="dcterms:W3CDTF">2020-02-13T02:38:23Z</dcterms:modified>
  <cp:category/>
</cp:coreProperties>
</file>